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755"/>
  </bookViews>
  <sheets>
    <sheet name="P.HOC THONG MINH SMARTCLASS+PRO" sheetId="10"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4" i="10" l="1"/>
  <c r="F28" i="10"/>
  <c r="F26" i="10"/>
  <c r="F40" i="10" l="1"/>
  <c r="F36" i="10"/>
  <c r="F23" i="10"/>
  <c r="F25" i="10" l="1"/>
  <c r="A45" i="10"/>
  <c r="A46" i="10"/>
  <c r="A47" i="10" s="1"/>
  <c r="A48" i="10" s="1"/>
  <c r="F48" i="10"/>
  <c r="F35" i="10"/>
  <c r="F41" i="10"/>
  <c r="A42" i="10"/>
  <c r="F22" i="10"/>
  <c r="F47" i="10"/>
  <c r="F30" i="10"/>
  <c r="F29" i="10"/>
  <c r="F27" i="10"/>
  <c r="F39" i="10"/>
  <c r="F42" i="10"/>
  <c r="F33" i="10"/>
  <c r="F31" i="10"/>
  <c r="F46" i="10"/>
  <c r="F50" i="10"/>
  <c r="F45" i="10"/>
  <c r="F44" i="10"/>
  <c r="F38" i="10"/>
  <c r="F21" i="10"/>
  <c r="F20" i="10"/>
  <c r="F51" i="10" l="1"/>
</calcChain>
</file>

<file path=xl/sharedStrings.xml><?xml version="1.0" encoding="utf-8"?>
<sst xmlns="http://schemas.openxmlformats.org/spreadsheetml/2006/main" count="77" uniqueCount="58">
  <si>
    <t>STT</t>
  </si>
  <si>
    <t xml:space="preserve">SL </t>
  </si>
  <si>
    <t>ĐVT</t>
  </si>
  <si>
    <t>Bộ</t>
  </si>
  <si>
    <t>Cái</t>
  </si>
  <si>
    <t>cái</t>
  </si>
  <si>
    <t>license</t>
  </si>
  <si>
    <t>HT</t>
  </si>
  <si>
    <t>DANH MỤC HÀNG HÓA</t>
  </si>
  <si>
    <t>THÀNH TIỀN
(VNĐ)</t>
  </si>
  <si>
    <t>ĐƠN GIÁ
(VNĐ)</t>
  </si>
  <si>
    <t xml:space="preserve">CÔNG TY CP GIẢI PHÁP THIẾT BỊ SAO MAI </t>
  </si>
  <si>
    <t xml:space="preserve">ĐÀO NGỌC HOÀNG GIANG </t>
  </si>
  <si>
    <t xml:space="preserve">GIÁM ĐỐC </t>
  </si>
  <si>
    <t>Phòng</t>
  </si>
  <si>
    <t>Ghế xoay cho giáo viên</t>
  </si>
  <si>
    <t xml:space="preserve">DANH MỤC VÀ DỰ TOÁN CHI PHÍ ĐẦU TƯ  </t>
  </si>
  <si>
    <t xml:space="preserve">Cái </t>
  </si>
  <si>
    <t xml:space="preserve">D. BÀN GHẾ CHUYÊN DỤNG PHÒNG LAB </t>
  </si>
  <si>
    <t>G. CHI PHÍ ĐÀO TẠO - CHUYỂN GIAO VÀ NÂNG CẤP HỆ THỐNG</t>
  </si>
  <si>
    <t xml:space="preserve">Chi phí huấn luyện
- Chi phí lắp đặt và chuyển giao hệ thống
- Chi phí huấn luyện và chuyển giao mô hình smartclass+ trong vòng 2 năm  
- Chi phí huấn luyện 3 lần trong 3 tháng đầu tiên  
- Chí phí bảo trì hệ thống định kỳ 3 tháng/lần trong vòng 2 năm
- Chuyển giao hệ thống trong vòng 1 ngày 
- Chi phí nhân sự, vận chuyển </t>
  </si>
  <si>
    <t xml:space="preserve">Máy </t>
  </si>
  <si>
    <t xml:space="preserve">Phụ kiện lắp đặt màn hình tương tác </t>
  </si>
  <si>
    <t xml:space="preserve">C. HỆ THỐNG ĐIỀU KHIỂN THÔNG MINH CHO GIAO VIÊN </t>
  </si>
  <si>
    <t xml:space="preserve">A. HỆ THỐNG LƯU SỬ DỤNG CHUNG </t>
  </si>
  <si>
    <t>Tủ Rack</t>
  </si>
  <si>
    <t xml:space="preserve">Bục giảng thông minh INNO KONZESYS KZ-6800
Màn hình tương tác 21.5", CPU Core I5, Bộ điều khiển trung tâm lớp học thông minh, Màn hình touch điều khiển 7", 2.4G wireless Multifunctional Microphone, IC card reader.
Phần mềm SMARTCLASS+ LAD + MAD Robotel Canada cho Giáo viên  </t>
  </si>
  <si>
    <t xml:space="preserve">Hệ thống âm thanh phòng học thông minh TOA </t>
  </si>
  <si>
    <r>
      <rPr>
        <b/>
        <u/>
        <sz val="11"/>
        <color theme="1"/>
        <rFont val="Arial"/>
        <family val="2"/>
      </rPr>
      <t>Điều khoản bán hàng:</t>
    </r>
    <r>
      <rPr>
        <b/>
        <sz val="11"/>
        <color theme="1"/>
        <rFont val="Arial"/>
        <family val="2"/>
      </rPr>
      <t xml:space="preserve">
</t>
    </r>
    <r>
      <rPr>
        <sz val="11"/>
        <color theme="1"/>
        <rFont val="Arial"/>
        <family val="2"/>
      </rPr>
      <t>• Giá trên đã bao gồm 10% thuế VAT và các loại thuế khác. 
• Hàng chính hãng mới 100%, nguyên đai nguyên kiện, có chứng nhận xuất sứ C/O và chứng nhận chất lượng C/Q của nhà sản xuất. 
• Có đầy đủ thư ủy quyền của nhà sản xuất. 
• Bảo trì và bảo hành thiết bị : 2 năm. 
• Thời gian giao hàng &amp; lắp đặt : trong vòng 1 tuần.
• Huấn luyện, chuyển giao thiết bị và phần mềm mỗi đợt trong vòng 1 ngày và huấn luyện 3 đợt liên tiếp.  
• Thanh toán bằng chuyển khoản trước 30% giá trị hợp đồng, 70% giá trị còn lại thanh toán trong vòng 7 ngày sau khi bàn giao và nghiệm thu thiết bị.</t>
    </r>
  </si>
  <si>
    <t>Thiết bị lưu trữ NAS server</t>
  </si>
  <si>
    <t>PHÒNG HỌC THÔNG MINH SMARTCLASS+ PRO (CANADA)</t>
  </si>
  <si>
    <t>Hệ thống Camera Tracking FullHD INNO KONZESYS KZ-HD1080T</t>
  </si>
  <si>
    <t xml:space="preserve">Bảng từ Hàn Quốc 2 lớp </t>
  </si>
  <si>
    <t>Phầm mềm Smartclass+ 4.3 Robotel Canada phiên bản học viên</t>
  </si>
  <si>
    <t>Ghế xoay cho học viên</t>
  </si>
  <si>
    <t>Bộ tai nghe và Micro chuyên dụng Robotel RH-CS2500 HS4</t>
  </si>
  <si>
    <t>Bàn chuyên dùng cho giáo viên</t>
  </si>
  <si>
    <t xml:space="preserve">Bàn học viên thiết kế thông minh cho 1 học viên </t>
  </si>
  <si>
    <t>Hệ thống mạng wifi
Switch + router + vật tư, lắp đặt, mạng điện, nhân công đến từng vị trí</t>
  </si>
  <si>
    <t xml:space="preserve">D. HỆ THỐNG MÁY TÍNH VÀ PHẦN MỀM CHO PHÒNG HỌC THÔNG MINH  </t>
  </si>
  <si>
    <t xml:space="preserve">B. THIẾT BỊ NGHE NHÌN TƯƠNG TÁC - TRỰC TUYẾN </t>
  </si>
  <si>
    <t xml:space="preserve">Người nhận :    BAN GIÁM HIỆU </t>
  </si>
  <si>
    <t>MÔ HÌNH DỰ KIẾN</t>
  </si>
  <si>
    <t>Phần mềm Smartclass+ Server Homework V4.3</t>
  </si>
  <si>
    <t>TỔNG DỰ TOÁN PHÒNG HỌC THÔNG MINH SMARTCLASS+ CANADA</t>
  </si>
  <si>
    <t>Tủ xạc cho Laptop</t>
  </si>
  <si>
    <t xml:space="preserve">Chân treo di động màn hình Led tương tác </t>
  </si>
  <si>
    <t xml:space="preserve">Bộ </t>
  </si>
  <si>
    <t>Bộ phần mềm Let's Talk English A1, A2, B1, B2</t>
  </si>
  <si>
    <t>UPS Maruson</t>
  </si>
  <si>
    <t>Máy tính học viên xách tay Dell 
Core i5-8250U/4G/1TB-54/UMA/15.6" FHD/Win 10/Vàng/FP/2YW_X507UA-EJ483T</t>
  </si>
  <si>
    <t>Máy tính học viên xách tay Dell
Core i5-8250U/4G/1TB-54/UMA/15.6" FHD/Win 10/Vàng/FP/2YW_X507UA-EJ483T</t>
  </si>
  <si>
    <t xml:space="preserve">Bằng chữ: Hai tỷ hai trăm năm mươi triệu đồng bốn trăm hai mươi ngàn chẵn </t>
  </si>
  <si>
    <t>Màn hình Led Tương tác 55" INNO ITV-552</t>
  </si>
  <si>
    <t>Màn hình Led Tương tác 75" INNO ITV-752</t>
  </si>
  <si>
    <t xml:space="preserve">Kính gởi       :   TRƯỜNG CĐ LÝ TỰ TRỌNG </t>
  </si>
  <si>
    <t>Có hiệu lực từ ngày 22/02/2019</t>
  </si>
  <si>
    <r>
      <rPr>
        <b/>
        <sz val="11"/>
        <color theme="1"/>
        <rFont val="Arial"/>
        <family val="2"/>
      </rPr>
      <t xml:space="preserve">SAO MAI </t>
    </r>
    <r>
      <rPr>
        <sz val="11"/>
        <color theme="1"/>
        <rFont val="Arial"/>
        <family val="2"/>
      </rPr>
      <t xml:space="preserve">xin gửi đến Quý khách bảng </t>
    </r>
    <r>
      <rPr>
        <b/>
        <sz val="11"/>
        <color theme="1"/>
        <rFont val="Arial"/>
        <family val="2"/>
      </rPr>
      <t xml:space="preserve">DỰ TOÁN ĐẦU TƯ PHÒNG HỌC THÔNG MINH SMARTCLASS+ 35 học viên và 1 giáo viên </t>
    </r>
    <r>
      <rPr>
        <sz val="11"/>
        <color theme="1"/>
        <rFont val="Arial"/>
        <family val="2"/>
      </rPr>
      <t>như sau:</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</si>
</sst>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Arial"/>
      <family val="2"/>
    </font>
    <font>
      <b/>
      <sz val="11"/>
      <color theme="1"/>
      <name val="Arial"/>
      <family val="2"/>
    </font>
    <font>
      <b/>
      <u/>
      <sz val="11"/>
      <color theme="1"/>
      <name val="Arial"/>
      <family val="2"/>
    </font>
    <font>
      <b/>
      <sz val="14"/>
      <color theme="1"/>
      <name val="Arial"/>
      <family val="2"/>
    </font>
    <font>
      <i/>
      <sz val="11"/>
      <color theme="1"/>
      <name val="Arial"/>
      <family val="2"/>
    </font>
    <font>
      <sz val="11"/>
      <name val="Arial"/>
      <family val="2"/>
    </font>
    <font>
      <b/>
      <i/>
      <sz val="11"/>
      <color theme="1"/>
      <name val="Arial"/>
      <family val="2"/>
    </font>
    <font>
      <b/>
      <sz val="11"/>
      <name val="Arial"/>
      <family val="2"/>
    </font>
    <font>
      <b/>
      <sz val="22"/>
      <color theme="1"/>
      <name val="Calibri"/>
      <family val="2"/>
      <scheme val="minor"/>
    </font>
  </fonts>
  <fills count="6">
    <fill>
      <patternFill patternType="none"/>
    </fill>
    <fill>
      <patternFill patternType="gray125"/>
    </fill>
    <fill>
      <patternFill patternType="solid">
        <fgColor rgb="FFFFC000"/>
        <bgColor indexed="64"/>
      </patternFill>
    </fill>
    <fill>
      <patternFill patternType="solid">
        <fgColor rgb="FFFFFF99"/>
        <bgColor indexed="64"/>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2">
    <xf numFmtId="0" fontId="0" fillId="0" borderId="0" xfId="0"/>
    <xf numFmtId="0" fontId="0" fillId="0" borderId="0" xfId="0" applyAlignment="1">
      <alignment horizontal="center" vertical="center"/>
    </xf>
    <xf numFmtId="0" fontId="0" fillId="0" borderId="0" xfId="0" applyAlignment="1">
      <alignment vertical="center"/>
    </xf>
    <xf numFmtId="3" fontId="0" fillId="0" borderId="0" xfId="0" applyNumberFormat="1" applyAlignment="1">
      <alignment vertical="center"/>
    </xf>
    <xf numFmtId="0" fontId="0" fillId="0" borderId="0" xfId="0" applyAlignment="1">
      <alignment horizontal="center"/>
    </xf>
    <xf numFmtId="0" fontId="0" fillId="0" borderId="0" xfId="0" applyFill="1" applyAlignment="1">
      <alignment vertical="center"/>
    </xf>
    <xf numFmtId="0" fontId="0" fillId="0" borderId="0" xfId="0" applyFill="1"/>
    <xf numFmtId="0" fontId="1" fillId="0" borderId="1" xfId="0" applyFont="1" applyFill="1" applyBorder="1" applyAlignment="1">
      <alignment horizontal="center" vertical="center"/>
    </xf>
    <xf numFmtId="3" fontId="1" fillId="0" borderId="1" xfId="0" applyNumberFormat="1" applyFont="1" applyFill="1" applyBorder="1" applyAlignment="1">
      <alignment vertical="center"/>
    </xf>
    <xf numFmtId="0" fontId="1" fillId="0" borderId="1" xfId="0" applyFont="1" applyFill="1" applyBorder="1" applyAlignment="1">
      <alignment vertical="center" wrapText="1"/>
    </xf>
    <xf numFmtId="3" fontId="2" fillId="0" borderId="1" xfId="0" applyNumberFormat="1" applyFont="1" applyBorder="1" applyAlignment="1">
      <alignment vertical="center"/>
    </xf>
    <xf numFmtId="0" fontId="1" fillId="0" borderId="1" xfId="0" applyFont="1" applyFill="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0" fontId="1" fillId="0" borderId="0" xfId="0" applyFont="1"/>
    <xf numFmtId="0" fontId="6" fillId="0"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3" fontId="1" fillId="0" borderId="1" xfId="0" applyNumberFormat="1" applyFont="1" applyBorder="1" applyAlignment="1">
      <alignment vertical="center"/>
    </xf>
    <xf numFmtId="0" fontId="2" fillId="0" borderId="0" xfId="0" applyFont="1" applyAlignment="1">
      <alignment horizontal="left" vertical="center"/>
    </xf>
    <xf numFmtId="0" fontId="4" fillId="0" borderId="0" xfId="0" applyFont="1" applyAlignment="1">
      <alignment horizontal="center" vertical="center"/>
    </xf>
    <xf numFmtId="0" fontId="2" fillId="0" borderId="0" xfId="0" applyFont="1" applyAlignment="1">
      <alignment horizontal="left" vertical="center"/>
    </xf>
    <xf numFmtId="0" fontId="8" fillId="2" borderId="2" xfId="0" applyFont="1" applyFill="1" applyBorder="1" applyAlignment="1">
      <alignment horizontal="left" vertical="center"/>
    </xf>
    <xf numFmtId="0" fontId="8" fillId="2" borderId="3" xfId="0" applyFont="1" applyFill="1" applyBorder="1" applyAlignment="1">
      <alignment horizontal="left" vertical="center"/>
    </xf>
    <xf numFmtId="0" fontId="8" fillId="2" borderId="4" xfId="0" applyFont="1" applyFill="1" applyBorder="1" applyAlignment="1">
      <alignment horizontal="left" vertical="center"/>
    </xf>
    <xf numFmtId="3" fontId="8" fillId="2" borderId="2" xfId="0" applyNumberFormat="1" applyFont="1" applyFill="1" applyBorder="1" applyAlignment="1">
      <alignment horizontal="left" vertical="center"/>
    </xf>
    <xf numFmtId="3" fontId="8" fillId="2" borderId="3" xfId="0" applyNumberFormat="1" applyFont="1" applyFill="1" applyBorder="1" applyAlignment="1">
      <alignment horizontal="left" vertical="center"/>
    </xf>
    <xf numFmtId="3" fontId="8" fillId="2" borderId="4" xfId="0" applyNumberFormat="1" applyFont="1" applyFill="1" applyBorder="1" applyAlignment="1">
      <alignment horizontal="left" vertical="center"/>
    </xf>
    <xf numFmtId="0" fontId="1" fillId="0" borderId="2" xfId="0" applyFont="1" applyFill="1" applyBorder="1" applyAlignment="1">
      <alignment horizontal="center" vertical="center"/>
    </xf>
    <xf numFmtId="0" fontId="1" fillId="4" borderId="1" xfId="0" applyFont="1" applyFill="1" applyBorder="1" applyAlignment="1">
      <alignment horizontal="center" vertical="center"/>
    </xf>
    <xf numFmtId="0" fontId="1" fillId="4" borderId="1" xfId="0" applyFont="1" applyFill="1" applyBorder="1" applyAlignment="1">
      <alignment vertical="center" wrapText="1"/>
    </xf>
    <xf numFmtId="0" fontId="1" fillId="4" borderId="1" xfId="0" applyFont="1" applyFill="1" applyBorder="1" applyAlignment="1">
      <alignment horizontal="center" vertical="center" wrapText="1"/>
    </xf>
    <xf numFmtId="3" fontId="1" fillId="4" borderId="1" xfId="0" applyNumberFormat="1" applyFont="1" applyFill="1" applyBorder="1" applyAlignment="1">
      <alignment vertical="center"/>
    </xf>
    <xf numFmtId="0" fontId="9" fillId="5" borderId="0" xfId="0" applyFont="1" applyFill="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left" vertical="center"/>
    </xf>
    <xf numFmtId="0" fontId="2" fillId="0" borderId="1" xfId="0" applyFont="1" applyBorder="1" applyAlignment="1">
      <alignment horizontal="center" vertical="center"/>
    </xf>
    <xf numFmtId="0" fontId="4" fillId="0" borderId="0" xfId="0" applyFont="1" applyAlignment="1">
      <alignment horizontal="center" vertical="center"/>
    </xf>
    <xf numFmtId="0" fontId="7" fillId="0" borderId="1" xfId="0" applyFont="1" applyBorder="1" applyAlignment="1">
      <alignment horizontal="center" vertical="center"/>
    </xf>
    <xf numFmtId="0" fontId="5" fillId="0" borderId="0" xfId="0" applyFont="1" applyAlignment="1">
      <alignment horizontal="center" vertical="center"/>
    </xf>
    <xf numFmtId="0" fontId="2" fillId="0" borderId="0" xfId="0" applyFont="1" applyAlignment="1">
      <alignment horizontal="left" vertical="center"/>
    </xf>
    <xf numFmtId="0" fontId="1"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colors>
    <mruColors>
      <color rgb="FFCCECFF"/>
      <color rgb="FFFFFF99"/>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104775</xdr:rowOff>
    </xdr:from>
    <xdr:to>
      <xdr:col>5</xdr:col>
      <xdr:colOff>1190626</xdr:colOff>
      <xdr:row>4</xdr:row>
      <xdr:rowOff>160992</xdr:rowOff>
    </xdr:to>
    <xdr:pic>
      <xdr:nvPicPr>
        <xdr:cNvPr id="2" name="Picture 1" descr="Letterhead SMGP.jpg"/>
        <xdr:cNvPicPr/>
      </xdr:nvPicPr>
      <xdr:blipFill>
        <a:blip xmlns:r="http://schemas.openxmlformats.org/officeDocument/2006/relationships" r:embed="rId1"/>
        <a:stretch>
          <a:fillRect/>
        </a:stretch>
      </xdr:blipFill>
      <xdr:spPr>
        <a:xfrm>
          <a:off x="76200" y="104775"/>
          <a:ext cx="9048751" cy="818217"/>
        </a:xfrm>
        <a:prstGeom prst="rect">
          <a:avLst/>
        </a:prstGeom>
      </xdr:spPr>
    </xdr:pic>
    <xdr:clientData/>
  </xdr:twoCellAnchor>
  <xdr:twoCellAnchor>
    <xdr:from>
      <xdr:col>1</xdr:col>
      <xdr:colOff>3438525</xdr:colOff>
      <xdr:row>5</xdr:row>
      <xdr:rowOff>57151</xdr:rowOff>
    </xdr:from>
    <xdr:to>
      <xdr:col>2</xdr:col>
      <xdr:colOff>409575</xdr:colOff>
      <xdr:row>8</xdr:row>
      <xdr:rowOff>49031</xdr:rowOff>
    </xdr:to>
    <xdr:pic>
      <xdr:nvPicPr>
        <xdr:cNvPr id="3" name="Picture 2" descr="smartclass+ logo"/>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86200" y="1009651"/>
          <a:ext cx="1800225" cy="56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9524</xdr:colOff>
      <xdr:row>14</xdr:row>
      <xdr:rowOff>28575</xdr:rowOff>
    </xdr:from>
    <xdr:to>
      <xdr:col>4</xdr:col>
      <xdr:colOff>1276349</xdr:colOff>
      <xdr:row>15</xdr:row>
      <xdr:rowOff>47625</xdr:rowOff>
    </xdr:to>
    <xdr:pic>
      <xdr:nvPicPr>
        <xdr:cNvPr id="5" name="Picture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524" y="3028950"/>
          <a:ext cx="7896225" cy="4143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F63"/>
  <sheetViews>
    <sheetView tabSelected="1" topLeftCell="A4" workbookViewId="0">
      <selection activeCell="A54" sqref="A54:F54"/>
    </sheetView>
  </sheetViews>
  <sheetFormatPr defaultRowHeight="15" x14ac:dyDescent="0.25"/>
  <cols>
    <col min="1" max="1" width="6.7109375" style="1" customWidth="1"/>
    <col min="2" max="2" width="72.42578125" customWidth="1"/>
    <col min="3" max="3" width="11.7109375" style="4" customWidth="1"/>
    <col min="4" max="4" width="8.5703125" style="1" customWidth="1"/>
    <col min="5" max="5" width="19.5703125" customWidth="1"/>
    <col min="6" max="6" width="20.28515625" customWidth="1"/>
  </cols>
  <sheetData>
    <row r="9" spans="1:6" ht="24" customHeight="1" x14ac:dyDescent="0.25">
      <c r="A9" s="37" t="s">
        <v>16</v>
      </c>
      <c r="B9" s="37"/>
      <c r="C9" s="37"/>
      <c r="D9" s="37"/>
      <c r="E9" s="37"/>
      <c r="F9" s="37"/>
    </row>
    <row r="10" spans="1:6" ht="21" customHeight="1" x14ac:dyDescent="0.25">
      <c r="A10" s="37" t="s">
        <v>30</v>
      </c>
      <c r="B10" s="37"/>
      <c r="C10" s="37"/>
      <c r="D10" s="37"/>
      <c r="E10" s="37"/>
      <c r="F10" s="37"/>
    </row>
    <row r="11" spans="1:6" ht="9" customHeight="1" x14ac:dyDescent="0.25">
      <c r="A11" s="20"/>
      <c r="B11" s="20"/>
      <c r="C11" s="20"/>
      <c r="D11" s="20"/>
      <c r="E11" s="20"/>
      <c r="F11" s="20"/>
    </row>
    <row r="12" spans="1:6" ht="21.75" customHeight="1" x14ac:dyDescent="0.25">
      <c r="A12" s="20"/>
      <c r="B12" s="20"/>
      <c r="C12" s="20"/>
      <c r="D12" s="20"/>
      <c r="E12" s="39" t="s">
        <v>56</v>
      </c>
      <c r="F12" s="39"/>
    </row>
    <row r="13" spans="1:6" ht="20.25" customHeight="1" x14ac:dyDescent="0.25">
      <c r="A13" s="34" t="s">
        <v>55</v>
      </c>
      <c r="B13" s="40"/>
      <c r="C13" s="40"/>
      <c r="D13" s="40"/>
      <c r="E13" s="40"/>
      <c r="F13" s="40"/>
    </row>
    <row r="14" spans="1:6" ht="20.25" customHeight="1" x14ac:dyDescent="0.25">
      <c r="A14" s="40" t="s">
        <v>41</v>
      </c>
      <c r="B14" s="40"/>
      <c r="C14" s="40"/>
      <c r="D14" s="40"/>
      <c r="E14" s="40"/>
      <c r="F14" s="40"/>
    </row>
    <row r="15" spans="1:6" ht="324.75" customHeight="1" x14ac:dyDescent="0.25">
      <c r="F15" s="33" t="s">
        <v>42</v>
      </c>
    </row>
    <row r="16" spans="1:6" ht="36" customHeight="1" x14ac:dyDescent="0.25">
      <c r="A16" s="41" t="s">
        <v>57</v>
      </c>
      <c r="B16" s="41"/>
      <c r="C16" s="41"/>
      <c r="D16" s="41"/>
      <c r="E16" s="41"/>
      <c r="F16" s="41"/>
    </row>
    <row r="17" spans="1:6" ht="5.25" customHeight="1" x14ac:dyDescent="0.25"/>
    <row r="18" spans="1:6" s="2" customFormat="1" ht="37.5" customHeight="1" x14ac:dyDescent="0.25">
      <c r="A18" s="16" t="s">
        <v>0</v>
      </c>
      <c r="B18" s="16" t="s">
        <v>8</v>
      </c>
      <c r="C18" s="16" t="s">
        <v>2</v>
      </c>
      <c r="D18" s="16" t="s">
        <v>1</v>
      </c>
      <c r="E18" s="17" t="s">
        <v>10</v>
      </c>
      <c r="F18" s="17" t="s">
        <v>9</v>
      </c>
    </row>
    <row r="19" spans="1:6" s="2" customFormat="1" ht="19.5" customHeight="1" x14ac:dyDescent="0.25">
      <c r="A19" s="22" t="s">
        <v>24</v>
      </c>
      <c r="B19" s="23"/>
      <c r="C19" s="23"/>
      <c r="D19" s="23"/>
      <c r="E19" s="23"/>
      <c r="F19" s="24"/>
    </row>
    <row r="20" spans="1:6" s="6" customFormat="1" x14ac:dyDescent="0.25">
      <c r="A20" s="7">
        <v>1</v>
      </c>
      <c r="B20" s="9" t="s">
        <v>29</v>
      </c>
      <c r="C20" s="11" t="s">
        <v>3</v>
      </c>
      <c r="D20" s="7">
        <v>1</v>
      </c>
      <c r="E20" s="18">
        <v>33000000</v>
      </c>
      <c r="F20" s="8">
        <f>E20*D20</f>
        <v>33000000</v>
      </c>
    </row>
    <row r="21" spans="1:6" s="6" customFormat="1" x14ac:dyDescent="0.25">
      <c r="A21" s="7">
        <v>2</v>
      </c>
      <c r="B21" s="9" t="s">
        <v>49</v>
      </c>
      <c r="C21" s="11" t="s">
        <v>4</v>
      </c>
      <c r="D21" s="7">
        <v>1</v>
      </c>
      <c r="E21" s="18">
        <v>3300000</v>
      </c>
      <c r="F21" s="8">
        <f>E21*D21</f>
        <v>3300000</v>
      </c>
    </row>
    <row r="22" spans="1:6" s="5" customFormat="1" x14ac:dyDescent="0.25">
      <c r="A22" s="29">
        <v>3</v>
      </c>
      <c r="B22" s="30" t="s">
        <v>25</v>
      </c>
      <c r="C22" s="31" t="s">
        <v>17</v>
      </c>
      <c r="D22" s="29">
        <v>1</v>
      </c>
      <c r="E22" s="32">
        <v>6000000</v>
      </c>
      <c r="F22" s="32">
        <f t="shared" ref="F22:F23" si="0">E22*D22</f>
        <v>6000000</v>
      </c>
    </row>
    <row r="23" spans="1:6" s="5" customFormat="1" x14ac:dyDescent="0.25">
      <c r="A23" s="29">
        <v>4</v>
      </c>
      <c r="B23" s="30" t="s">
        <v>43</v>
      </c>
      <c r="C23" s="31" t="s">
        <v>6</v>
      </c>
      <c r="D23" s="29">
        <v>500</v>
      </c>
      <c r="E23" s="32">
        <v>200000</v>
      </c>
      <c r="F23" s="32">
        <f t="shared" si="0"/>
        <v>100000000</v>
      </c>
    </row>
    <row r="24" spans="1:6" s="5" customFormat="1" ht="18.75" customHeight="1" x14ac:dyDescent="0.25">
      <c r="A24" s="25" t="s">
        <v>40</v>
      </c>
      <c r="B24" s="26"/>
      <c r="C24" s="26"/>
      <c r="D24" s="26"/>
      <c r="E24" s="26"/>
      <c r="F24" s="27"/>
    </row>
    <row r="25" spans="1:6" s="5" customFormat="1" ht="18.75" customHeight="1" x14ac:dyDescent="0.25">
      <c r="A25" s="7">
        <v>5</v>
      </c>
      <c r="B25" s="9" t="s">
        <v>54</v>
      </c>
      <c r="C25" s="11" t="s">
        <v>21</v>
      </c>
      <c r="D25" s="7">
        <v>1</v>
      </c>
      <c r="E25" s="8">
        <v>165000000</v>
      </c>
      <c r="F25" s="8">
        <f>E25*D25</f>
        <v>165000000</v>
      </c>
    </row>
    <row r="26" spans="1:6" s="5" customFormat="1" ht="18.75" customHeight="1" x14ac:dyDescent="0.25">
      <c r="A26" s="7">
        <v>6</v>
      </c>
      <c r="B26" s="9" t="s">
        <v>53</v>
      </c>
      <c r="C26" s="11" t="s">
        <v>21</v>
      </c>
      <c r="D26" s="7">
        <v>3</v>
      </c>
      <c r="E26" s="8">
        <v>99000000</v>
      </c>
      <c r="F26" s="8">
        <f>E26*D26</f>
        <v>297000000</v>
      </c>
    </row>
    <row r="27" spans="1:6" s="5" customFormat="1" ht="18.75" customHeight="1" x14ac:dyDescent="0.25">
      <c r="A27" s="7">
        <v>7</v>
      </c>
      <c r="B27" s="9" t="s">
        <v>22</v>
      </c>
      <c r="C27" s="11" t="s">
        <v>3</v>
      </c>
      <c r="D27" s="7">
        <v>4</v>
      </c>
      <c r="E27" s="8">
        <v>3300000</v>
      </c>
      <c r="F27" s="8">
        <f t="shared" ref="F27:F29" si="1">E27*D27</f>
        <v>13200000</v>
      </c>
    </row>
    <row r="28" spans="1:6" s="5" customFormat="1" ht="18.75" customHeight="1" x14ac:dyDescent="0.25">
      <c r="A28" s="7">
        <v>8</v>
      </c>
      <c r="B28" s="9" t="s">
        <v>46</v>
      </c>
      <c r="C28" s="11" t="s">
        <v>47</v>
      </c>
      <c r="D28" s="7">
        <v>4</v>
      </c>
      <c r="E28" s="8">
        <v>5500000</v>
      </c>
      <c r="F28" s="8">
        <f t="shared" si="1"/>
        <v>22000000</v>
      </c>
    </row>
    <row r="29" spans="1:6" s="5" customFormat="1" ht="18.75" customHeight="1" x14ac:dyDescent="0.25">
      <c r="A29" s="7">
        <v>9</v>
      </c>
      <c r="B29" s="9" t="s">
        <v>27</v>
      </c>
      <c r="C29" s="11" t="s">
        <v>3</v>
      </c>
      <c r="D29" s="7">
        <v>1</v>
      </c>
      <c r="E29" s="8">
        <v>22000000</v>
      </c>
      <c r="F29" s="8">
        <f t="shared" si="1"/>
        <v>22000000</v>
      </c>
    </row>
    <row r="30" spans="1:6" ht="18" customHeight="1" x14ac:dyDescent="0.25">
      <c r="A30" s="29">
        <v>10</v>
      </c>
      <c r="B30" s="30" t="s">
        <v>31</v>
      </c>
      <c r="C30" s="31" t="s">
        <v>17</v>
      </c>
      <c r="D30" s="29">
        <v>1</v>
      </c>
      <c r="E30" s="32">
        <v>99000000</v>
      </c>
      <c r="F30" s="32">
        <f>E30*D30</f>
        <v>99000000</v>
      </c>
    </row>
    <row r="31" spans="1:6" s="5" customFormat="1" ht="18.75" customHeight="1" x14ac:dyDescent="0.25">
      <c r="A31" s="7">
        <v>11</v>
      </c>
      <c r="B31" s="9" t="s">
        <v>32</v>
      </c>
      <c r="C31" s="11" t="s">
        <v>3</v>
      </c>
      <c r="D31" s="7">
        <v>1</v>
      </c>
      <c r="E31" s="8">
        <v>7700000</v>
      </c>
      <c r="F31" s="8">
        <f t="shared" ref="F31" si="2">E31*D31</f>
        <v>7700000</v>
      </c>
    </row>
    <row r="32" spans="1:6" s="2" customFormat="1" ht="19.5" customHeight="1" x14ac:dyDescent="0.25">
      <c r="A32" s="22" t="s">
        <v>23</v>
      </c>
      <c r="B32" s="23"/>
      <c r="C32" s="23"/>
      <c r="D32" s="23"/>
      <c r="E32" s="23"/>
      <c r="F32" s="24"/>
    </row>
    <row r="33" spans="1:6" s="5" customFormat="1" ht="71.25" x14ac:dyDescent="0.25">
      <c r="A33" s="28">
        <v>12</v>
      </c>
      <c r="B33" s="9" t="s">
        <v>26</v>
      </c>
      <c r="C33" s="11" t="s">
        <v>14</v>
      </c>
      <c r="D33" s="7">
        <v>1</v>
      </c>
      <c r="E33" s="8">
        <v>99000000</v>
      </c>
      <c r="F33" s="8">
        <f t="shared" ref="F33:F34" si="3">E33*D33</f>
        <v>99000000</v>
      </c>
    </row>
    <row r="34" spans="1:6" s="5" customFormat="1" ht="38.25" customHeight="1" x14ac:dyDescent="0.25">
      <c r="A34" s="7">
        <v>13</v>
      </c>
      <c r="B34" s="9" t="s">
        <v>50</v>
      </c>
      <c r="C34" s="11" t="s">
        <v>3</v>
      </c>
      <c r="D34" s="7">
        <v>1</v>
      </c>
      <c r="E34" s="8">
        <v>14500000</v>
      </c>
      <c r="F34" s="8">
        <f t="shared" si="3"/>
        <v>14500000</v>
      </c>
    </row>
    <row r="35" spans="1:6" s="5" customFormat="1" ht="24" customHeight="1" x14ac:dyDescent="0.25">
      <c r="A35" s="15">
        <v>14</v>
      </c>
      <c r="B35" s="9" t="s">
        <v>35</v>
      </c>
      <c r="C35" s="11" t="s">
        <v>5</v>
      </c>
      <c r="D35" s="7">
        <v>1</v>
      </c>
      <c r="E35" s="8">
        <v>2530000</v>
      </c>
      <c r="F35" s="8">
        <f>E35*D35</f>
        <v>2530000</v>
      </c>
    </row>
    <row r="36" spans="1:6" s="5" customFormat="1" ht="24" customHeight="1" x14ac:dyDescent="0.25">
      <c r="A36" s="15">
        <v>15</v>
      </c>
      <c r="B36" s="9" t="s">
        <v>48</v>
      </c>
      <c r="C36" s="11" t="s">
        <v>6</v>
      </c>
      <c r="D36" s="7">
        <v>1</v>
      </c>
      <c r="E36" s="8">
        <v>4400000</v>
      </c>
      <c r="F36" s="8">
        <f>E36*D36</f>
        <v>4400000</v>
      </c>
    </row>
    <row r="37" spans="1:6" s="2" customFormat="1" ht="19.5" customHeight="1" x14ac:dyDescent="0.25">
      <c r="A37" s="22" t="s">
        <v>39</v>
      </c>
      <c r="B37" s="23"/>
      <c r="C37" s="23"/>
      <c r="D37" s="23"/>
      <c r="E37" s="23"/>
      <c r="F37" s="24"/>
    </row>
    <row r="38" spans="1:6" s="5" customFormat="1" ht="38.25" customHeight="1" x14ac:dyDescent="0.25">
      <c r="A38" s="7">
        <v>16</v>
      </c>
      <c r="B38" s="9" t="s">
        <v>51</v>
      </c>
      <c r="C38" s="11" t="s">
        <v>3</v>
      </c>
      <c r="D38" s="7">
        <v>35</v>
      </c>
      <c r="E38" s="8">
        <v>14500000</v>
      </c>
      <c r="F38" s="8">
        <f t="shared" ref="F38:F42" si="4">E38*D38</f>
        <v>507500000</v>
      </c>
    </row>
    <row r="39" spans="1:6" s="5" customFormat="1" ht="24" customHeight="1" x14ac:dyDescent="0.25">
      <c r="A39" s="15">
        <v>17</v>
      </c>
      <c r="B39" s="9" t="s">
        <v>33</v>
      </c>
      <c r="C39" s="11" t="s">
        <v>6</v>
      </c>
      <c r="D39" s="7">
        <v>35</v>
      </c>
      <c r="E39" s="8">
        <v>11000000</v>
      </c>
      <c r="F39" s="8">
        <f>E39*D39</f>
        <v>385000000</v>
      </c>
    </row>
    <row r="40" spans="1:6" s="5" customFormat="1" ht="24" customHeight="1" x14ac:dyDescent="0.25">
      <c r="A40" s="15">
        <v>18</v>
      </c>
      <c r="B40" s="9" t="s">
        <v>48</v>
      </c>
      <c r="C40" s="11" t="s">
        <v>6</v>
      </c>
      <c r="D40" s="7">
        <v>35</v>
      </c>
      <c r="E40" s="8">
        <v>4400000</v>
      </c>
      <c r="F40" s="8">
        <f>E40*D40</f>
        <v>154000000</v>
      </c>
    </row>
    <row r="41" spans="1:6" s="5" customFormat="1" ht="24" customHeight="1" x14ac:dyDescent="0.25">
      <c r="A41" s="15">
        <v>19</v>
      </c>
      <c r="B41" s="9" t="s">
        <v>35</v>
      </c>
      <c r="C41" s="11" t="s">
        <v>5</v>
      </c>
      <c r="D41" s="7">
        <v>35</v>
      </c>
      <c r="E41" s="8">
        <v>2530000</v>
      </c>
      <c r="F41" s="8">
        <f>E41*D41</f>
        <v>88550000</v>
      </c>
    </row>
    <row r="42" spans="1:6" s="5" customFormat="1" ht="35.25" customHeight="1" x14ac:dyDescent="0.25">
      <c r="A42" s="15">
        <f>A41+1</f>
        <v>20</v>
      </c>
      <c r="B42" s="9" t="s">
        <v>38</v>
      </c>
      <c r="C42" s="11" t="s">
        <v>14</v>
      </c>
      <c r="D42" s="7">
        <v>1</v>
      </c>
      <c r="E42" s="8">
        <v>25000000</v>
      </c>
      <c r="F42" s="8">
        <f t="shared" si="4"/>
        <v>25000000</v>
      </c>
    </row>
    <row r="43" spans="1:6" s="5" customFormat="1" ht="18.75" customHeight="1" x14ac:dyDescent="0.25">
      <c r="A43" s="25" t="s">
        <v>18</v>
      </c>
      <c r="B43" s="26"/>
      <c r="C43" s="26"/>
      <c r="D43" s="26"/>
      <c r="E43" s="26"/>
      <c r="F43" s="27"/>
    </row>
    <row r="44" spans="1:6" s="5" customFormat="1" ht="18.75" customHeight="1" x14ac:dyDescent="0.25">
      <c r="A44" s="7">
        <v>21</v>
      </c>
      <c r="B44" s="9" t="s">
        <v>36</v>
      </c>
      <c r="C44" s="11" t="s">
        <v>4</v>
      </c>
      <c r="D44" s="7">
        <v>1</v>
      </c>
      <c r="E44" s="8">
        <v>3300000</v>
      </c>
      <c r="F44" s="8">
        <f t="shared" ref="F44:F45" si="5">E44*D44</f>
        <v>3300000</v>
      </c>
    </row>
    <row r="45" spans="1:6" s="5" customFormat="1" ht="18.75" customHeight="1" x14ac:dyDescent="0.25">
      <c r="A45" s="7">
        <f>A44+1</f>
        <v>22</v>
      </c>
      <c r="B45" s="9" t="s">
        <v>15</v>
      </c>
      <c r="C45" s="11" t="s">
        <v>4</v>
      </c>
      <c r="D45" s="7">
        <v>1</v>
      </c>
      <c r="E45" s="8">
        <v>1540000</v>
      </c>
      <c r="F45" s="8">
        <f t="shared" si="5"/>
        <v>1540000</v>
      </c>
    </row>
    <row r="46" spans="1:6" s="5" customFormat="1" ht="18.75" customHeight="1" x14ac:dyDescent="0.25">
      <c r="A46" s="7">
        <f t="shared" ref="A46:A48" si="6">A45+1</f>
        <v>23</v>
      </c>
      <c r="B46" s="9" t="s">
        <v>37</v>
      </c>
      <c r="C46" s="11" t="s">
        <v>17</v>
      </c>
      <c r="D46" s="7">
        <v>35</v>
      </c>
      <c r="E46" s="8">
        <v>2200000</v>
      </c>
      <c r="F46" s="8">
        <f>E46*D46</f>
        <v>77000000</v>
      </c>
    </row>
    <row r="47" spans="1:6" s="5" customFormat="1" ht="18.75" customHeight="1" x14ac:dyDescent="0.25">
      <c r="A47" s="7">
        <f t="shared" si="6"/>
        <v>24</v>
      </c>
      <c r="B47" s="9" t="s">
        <v>34</v>
      </c>
      <c r="C47" s="11" t="s">
        <v>4</v>
      </c>
      <c r="D47" s="7">
        <v>35</v>
      </c>
      <c r="E47" s="8">
        <v>1540000</v>
      </c>
      <c r="F47" s="8">
        <f t="shared" ref="F47:F48" si="7">E47*D47</f>
        <v>53900000</v>
      </c>
    </row>
    <row r="48" spans="1:6" s="5" customFormat="1" ht="18.75" customHeight="1" x14ac:dyDescent="0.25">
      <c r="A48" s="7">
        <f t="shared" si="6"/>
        <v>25</v>
      </c>
      <c r="B48" s="9" t="s">
        <v>45</v>
      </c>
      <c r="C48" s="11" t="s">
        <v>17</v>
      </c>
      <c r="D48" s="7">
        <v>1</v>
      </c>
      <c r="E48" s="8">
        <v>44000000</v>
      </c>
      <c r="F48" s="8">
        <f t="shared" si="7"/>
        <v>44000000</v>
      </c>
    </row>
    <row r="49" spans="1:6" s="5" customFormat="1" ht="24" customHeight="1" x14ac:dyDescent="0.25">
      <c r="A49" s="22" t="s">
        <v>19</v>
      </c>
      <c r="B49" s="23"/>
      <c r="C49" s="23"/>
      <c r="D49" s="23"/>
      <c r="E49" s="23"/>
      <c r="F49" s="24"/>
    </row>
    <row r="50" spans="1:6" s="5" customFormat="1" ht="107.25" customHeight="1" x14ac:dyDescent="0.25">
      <c r="A50" s="15">
        <v>26</v>
      </c>
      <c r="B50" s="9" t="s">
        <v>20</v>
      </c>
      <c r="C50" s="11" t="s">
        <v>7</v>
      </c>
      <c r="D50" s="7">
        <v>1</v>
      </c>
      <c r="E50" s="8">
        <v>22000000</v>
      </c>
      <c r="F50" s="8">
        <f>E50*D50</f>
        <v>22000000</v>
      </c>
    </row>
    <row r="51" spans="1:6" s="2" customFormat="1" ht="29.25" customHeight="1" x14ac:dyDescent="0.25">
      <c r="A51" s="36" t="s">
        <v>44</v>
      </c>
      <c r="B51" s="36"/>
      <c r="C51" s="36"/>
      <c r="D51" s="36"/>
      <c r="E51" s="36"/>
      <c r="F51" s="10">
        <f>SUM(F20:F50)</f>
        <v>2250420000</v>
      </c>
    </row>
    <row r="52" spans="1:6" s="2" customFormat="1" ht="19.5" customHeight="1" x14ac:dyDescent="0.25">
      <c r="A52" s="38" t="s">
        <v>52</v>
      </c>
      <c r="B52" s="38"/>
      <c r="C52" s="38"/>
      <c r="D52" s="38"/>
      <c r="E52" s="38"/>
      <c r="F52" s="38"/>
    </row>
    <row r="53" spans="1:6" s="2" customFormat="1" ht="11.25" customHeight="1" x14ac:dyDescent="0.25">
      <c r="A53" s="1"/>
      <c r="C53" s="1"/>
      <c r="D53" s="1"/>
      <c r="E53" s="3"/>
      <c r="F53" s="3"/>
    </row>
    <row r="54" spans="1:6" s="2" customFormat="1" ht="120.75" customHeight="1" x14ac:dyDescent="0.25">
      <c r="A54" s="34" t="s">
        <v>28</v>
      </c>
      <c r="B54" s="35"/>
      <c r="C54" s="35"/>
      <c r="D54" s="35"/>
      <c r="E54" s="35"/>
      <c r="F54" s="35"/>
    </row>
    <row r="55" spans="1:6" s="2" customFormat="1" ht="10.5" customHeight="1" x14ac:dyDescent="0.25">
      <c r="A55" s="1"/>
      <c r="C55" s="1"/>
      <c r="D55" s="1"/>
      <c r="E55" s="3"/>
      <c r="F55" s="3"/>
    </row>
    <row r="56" spans="1:6" s="2" customFormat="1" ht="21" customHeight="1" x14ac:dyDescent="0.25">
      <c r="A56" s="1"/>
      <c r="B56" s="19" t="s">
        <v>11</v>
      </c>
      <c r="C56" s="12"/>
      <c r="D56" s="1"/>
      <c r="E56" s="3"/>
      <c r="F56" s="3"/>
    </row>
    <row r="57" spans="1:6" s="2" customFormat="1" ht="21" customHeight="1" x14ac:dyDescent="0.25">
      <c r="A57" s="1"/>
      <c r="B57" s="21"/>
      <c r="C57" s="12"/>
      <c r="D57" s="1"/>
      <c r="E57" s="3"/>
      <c r="F57" s="3"/>
    </row>
    <row r="58" spans="1:6" s="2" customFormat="1" ht="21" customHeight="1" x14ac:dyDescent="0.25">
      <c r="A58" s="1"/>
      <c r="B58" s="21"/>
      <c r="C58" s="12"/>
      <c r="D58" s="1"/>
      <c r="E58" s="3"/>
      <c r="F58" s="3"/>
    </row>
    <row r="59" spans="1:6" s="2" customFormat="1" ht="15" customHeight="1" x14ac:dyDescent="0.25">
      <c r="A59" s="1"/>
      <c r="B59" s="13"/>
      <c r="C59" s="12"/>
      <c r="D59" s="1"/>
      <c r="E59" s="3"/>
      <c r="F59" s="3"/>
    </row>
    <row r="60" spans="1:6" s="2" customFormat="1" ht="15" customHeight="1" x14ac:dyDescent="0.25">
      <c r="A60" s="1"/>
      <c r="B60" s="13"/>
      <c r="C60" s="12"/>
      <c r="D60" s="1"/>
      <c r="E60" s="3"/>
      <c r="F60" s="3"/>
    </row>
    <row r="61" spans="1:6" s="1" customFormat="1" x14ac:dyDescent="0.25">
      <c r="B61" s="13"/>
      <c r="C61" s="14"/>
      <c r="E61"/>
      <c r="F61"/>
    </row>
    <row r="62" spans="1:6" s="1" customFormat="1" x14ac:dyDescent="0.25">
      <c r="B62" s="19" t="s">
        <v>12</v>
      </c>
      <c r="C62" s="14"/>
      <c r="E62"/>
      <c r="F62"/>
    </row>
    <row r="63" spans="1:6" s="1" customFormat="1" x14ac:dyDescent="0.25">
      <c r="B63" s="19" t="s">
        <v>13</v>
      </c>
      <c r="C63" s="14"/>
      <c r="E63"/>
      <c r="F63"/>
    </row>
  </sheetData>
  <mergeCells count="9">
    <mergeCell ref="A54:F54"/>
    <mergeCell ref="A51:E51"/>
    <mergeCell ref="A9:F9"/>
    <mergeCell ref="A52:F52"/>
    <mergeCell ref="A10:F10"/>
    <mergeCell ref="E12:F12"/>
    <mergeCell ref="A13:F13"/>
    <mergeCell ref="A14:F14"/>
    <mergeCell ref="A16:F16"/>
  </mergeCells>
  <pageMargins left="0.35" right="0.23" top="0.41" bottom="0.41"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P.HOC THONG MINH SMARTCLASS+PRO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chaupp</dc:creator>
  <cp:lastModifiedBy>ASUS</cp:lastModifiedBy>
  <cp:lastPrinted>2015-11-05T06:48:51Z</cp:lastPrinted>
  <dcterms:created xsi:type="dcterms:W3CDTF">2015-11-02T06:50:31Z</dcterms:created>
  <dcterms:modified xsi:type="dcterms:W3CDTF">2019-02-22T09:16:06Z</dcterms:modified>
</cp:coreProperties>
</file>